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0.240\redirected_folder$\weiper\Desktop\"/>
    </mc:Choice>
  </mc:AlternateContent>
  <xr:revisionPtr revIDLastSave="0" documentId="13_ncr:1_{7BB9C1FB-9875-4120-AAC8-D1626160B586}" xr6:coauthVersionLast="47" xr6:coauthVersionMax="47" xr10:uidLastSave="{00000000-0000-0000-0000-000000000000}"/>
  <bookViews>
    <workbookView xWindow="18150" yWindow="825" windowWidth="30285" windowHeight="15090" xr2:uid="{1F592286-6621-4EEC-A203-B5A9762FACB5}"/>
  </bookViews>
  <sheets>
    <sheet name="Doppelcarport – Rechn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C16" i="3"/>
  <c r="C17" i="3" s="1"/>
  <c r="C19" i="3" l="1"/>
  <c r="C21" i="3" s="1"/>
  <c r="C18" i="3"/>
  <c r="C20" i="3" s="1"/>
  <c r="B22" i="3" l="1"/>
  <c r="C23" i="3" s="1"/>
  <c r="C28" i="3" s="1"/>
</calcChain>
</file>

<file path=xl/sharedStrings.xml><?xml version="1.0" encoding="utf-8"?>
<sst xmlns="http://schemas.openxmlformats.org/spreadsheetml/2006/main" count="35" uniqueCount="32">
  <si>
    <t>=</t>
  </si>
  <si>
    <t>kWh</t>
  </si>
  <si>
    <t>Einnahme Eigenverbrauch</t>
  </si>
  <si>
    <t>Einnahme Einspeisung</t>
  </si>
  <si>
    <t>Einnahmen gesamt</t>
  </si>
  <si>
    <t>Jahre</t>
  </si>
  <si>
    <t>pro Jahr</t>
  </si>
  <si>
    <t>Amortisierung</t>
  </si>
  <si>
    <t>Eigenvebrauchsanteil</t>
  </si>
  <si>
    <t>Ø Nutzungsdauer AUTAQ</t>
  </si>
  <si>
    <t>%</t>
  </si>
  <si>
    <t xml:space="preserve">mit Speicher </t>
  </si>
  <si>
    <t xml:space="preserve">ohne Speicher </t>
  </si>
  <si>
    <t>Gewinn bei verbleibender Nutzungsdauer</t>
  </si>
  <si>
    <t>von</t>
  </si>
  <si>
    <t>Jahren</t>
  </si>
  <si>
    <t>Erdarbeiten inkl. Fundament</t>
  </si>
  <si>
    <t>Montagekosten</t>
  </si>
  <si>
    <t>Kosten Elektriker</t>
  </si>
  <si>
    <t>Wechselrichter und Optimizer</t>
  </si>
  <si>
    <t>Gesamte Investition</t>
  </si>
  <si>
    <t xml:space="preserve">Leistung Gesamt </t>
  </si>
  <si>
    <t>Kosten Sonstige</t>
  </si>
  <si>
    <t>Leistung je Modul Wp</t>
  </si>
  <si>
    <t>kWp / p.a.</t>
  </si>
  <si>
    <t>kWh / p.a.</t>
  </si>
  <si>
    <t>50 – 80</t>
  </si>
  <si>
    <t>* Die weißen Felder können durch Sie mit Ihren individuellen Werten gefüllt werden.</t>
  </si>
  <si>
    <t>Anschaffung AUTAQ Solarcarport netto ( Wert aus Konfigurator )</t>
  </si>
  <si>
    <t>Eigenverbrauchsanteil %</t>
  </si>
  <si>
    <t>Überschusseinspeisung  %</t>
  </si>
  <si>
    <t>Anzahl Module ( 18 Doppel / 9 Einzel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</si>
</sst>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_-* #,##0.0000\ &quot;€&quot;_-;\-* #,##0.0000\ &quot;€&quot;_-;_-* &quot;-&quot;??\ &quot;€&quot;_-;_-@_-"/>
    <numFmt numFmtId="166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BE3F5"/>
      <name val="Open Sans"/>
      <family val="2"/>
    </font>
    <font>
      <sz val="11"/>
      <color rgb="FF092231"/>
      <name val="Open Sans"/>
      <family val="2"/>
    </font>
    <font>
      <b/>
      <sz val="12"/>
      <color rgb="FF092231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sz val="11"/>
      <color rgb="FFCBE3F5"/>
      <name val="Open Sans"/>
      <family val="2"/>
    </font>
    <font>
      <sz val="9"/>
      <color theme="1"/>
      <name val="Open Sans"/>
      <family val="2"/>
    </font>
    <font>
      <sz val="9"/>
      <color rgb="FF1A2733"/>
      <name val="Hellix Light"/>
    </font>
    <font>
      <b/>
      <sz val="9"/>
      <color rgb="FF1A2733"/>
      <name val="Open Sans"/>
      <family val="2"/>
    </font>
    <font>
      <b/>
      <sz val="11"/>
      <color rgb="FF09223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92231"/>
        <bgColor indexed="64"/>
      </patternFill>
    </fill>
    <fill>
      <patternFill patternType="solid">
        <fgColor rgb="FFCBE3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8EC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2" fillId="2" borderId="2" xfId="2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44" fontId="7" fillId="2" borderId="19" xfId="2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7" fillId="5" borderId="1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44" fontId="3" fillId="3" borderId="0" xfId="0" applyNumberFormat="1" applyFont="1" applyFill="1" applyAlignment="1">
      <alignment horizontal="right" vertical="center"/>
    </xf>
    <xf numFmtId="0" fontId="3" fillId="3" borderId="1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44" fontId="7" fillId="5" borderId="19" xfId="0" applyNumberFormat="1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44" fontId="2" fillId="5" borderId="0" xfId="0" applyNumberFormat="1" applyFont="1" applyFill="1" applyAlignment="1">
      <alignment horizontal="left" vertical="center"/>
    </xf>
    <xf numFmtId="44" fontId="2" fillId="5" borderId="0" xfId="2" applyFont="1" applyFill="1" applyAlignment="1">
      <alignment horizontal="left" vertical="center"/>
    </xf>
    <xf numFmtId="164" fontId="2" fillId="5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2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4" fontId="2" fillId="2" borderId="0" xfId="2" applyFont="1" applyFill="1" applyAlignment="1">
      <alignment horizontal="left" vertical="center"/>
    </xf>
    <xf numFmtId="44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44" fontId="6" fillId="4" borderId="0" xfId="2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44" fontId="7" fillId="5" borderId="0" xfId="2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4" fontId="6" fillId="3" borderId="0" xfId="2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9" fontId="4" fillId="4" borderId="13" xfId="2" applyNumberFormat="1" applyFont="1" applyFill="1" applyBorder="1" applyAlignment="1" applyProtection="1">
      <alignment horizontal="right" vertical="center"/>
      <protection locked="0"/>
    </xf>
    <xf numFmtId="9" fontId="4" fillId="4" borderId="1" xfId="2" applyNumberFormat="1" applyFont="1" applyFill="1" applyBorder="1" applyAlignment="1" applyProtection="1">
      <alignment horizontal="right" vertical="center"/>
      <protection locked="0"/>
    </xf>
    <xf numFmtId="44" fontId="4" fillId="4" borderId="1" xfId="2" applyFont="1" applyFill="1" applyBorder="1" applyAlignment="1" applyProtection="1">
      <alignment horizontal="right" vertical="center"/>
      <protection locked="0"/>
    </xf>
    <xf numFmtId="165" fontId="4" fillId="4" borderId="6" xfId="2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2" fillId="2" borderId="27" xfId="2" applyFont="1" applyFill="1" applyBorder="1" applyAlignment="1">
      <alignment horizontal="center" vertical="center"/>
    </xf>
    <xf numFmtId="44" fontId="2" fillId="2" borderId="10" xfId="2" applyFont="1" applyFill="1" applyBorder="1" applyAlignment="1">
      <alignment horizontal="center" vertical="center"/>
    </xf>
    <xf numFmtId="44" fontId="2" fillId="2" borderId="28" xfId="2" applyFont="1" applyFill="1" applyBorder="1" applyAlignment="1">
      <alignment horizontal="center" vertical="center"/>
    </xf>
    <xf numFmtId="44" fontId="4" fillId="4" borderId="29" xfId="2" applyFont="1" applyFill="1" applyBorder="1" applyAlignment="1" applyProtection="1">
      <alignment horizontal="center" vertical="center"/>
      <protection locked="0"/>
    </xf>
    <xf numFmtId="44" fontId="4" fillId="4" borderId="8" xfId="2" applyFont="1" applyFill="1" applyBorder="1" applyAlignment="1" applyProtection="1">
      <alignment horizontal="center" vertical="center"/>
      <protection locked="0"/>
    </xf>
    <xf numFmtId="44" fontId="4" fillId="4" borderId="9" xfId="2" applyFont="1" applyFill="1" applyBorder="1" applyAlignment="1" applyProtection="1">
      <alignment horizontal="center" vertical="center"/>
      <protection locked="0"/>
    </xf>
    <xf numFmtId="44" fontId="5" fillId="4" borderId="24" xfId="2" applyFont="1" applyFill="1" applyBorder="1" applyAlignment="1" applyProtection="1">
      <alignment horizontal="center" vertical="center"/>
      <protection locked="0"/>
    </xf>
    <xf numFmtId="44" fontId="5" fillId="4" borderId="25" xfId="2" applyFont="1" applyFill="1" applyBorder="1" applyAlignment="1" applyProtection="1">
      <alignment horizontal="center" vertical="center"/>
      <protection locked="0"/>
    </xf>
    <xf numFmtId="44" fontId="5" fillId="4" borderId="26" xfId="2" applyFont="1" applyFill="1" applyBorder="1" applyAlignment="1" applyProtection="1">
      <alignment horizontal="center" vertical="center"/>
      <protection locked="0"/>
    </xf>
    <xf numFmtId="44" fontId="5" fillId="4" borderId="30" xfId="2" applyFont="1" applyFill="1" applyBorder="1" applyAlignment="1" applyProtection="1">
      <alignment horizontal="center" vertical="center"/>
      <protection locked="0"/>
    </xf>
    <xf numFmtId="44" fontId="5" fillId="4" borderId="31" xfId="2" applyFont="1" applyFill="1" applyBorder="1" applyAlignment="1" applyProtection="1">
      <alignment horizontal="center" vertical="center"/>
      <protection locked="0"/>
    </xf>
    <xf numFmtId="44" fontId="5" fillId="4" borderId="32" xfId="2" applyFont="1" applyFill="1" applyBorder="1" applyAlignment="1" applyProtection="1">
      <alignment horizontal="center" vertical="center"/>
      <protection locked="0"/>
    </xf>
    <xf numFmtId="44" fontId="5" fillId="4" borderId="21" xfId="2" applyFont="1" applyFill="1" applyBorder="1" applyAlignment="1" applyProtection="1">
      <alignment horizontal="center" vertical="center"/>
      <protection locked="0"/>
    </xf>
    <xf numFmtId="44" fontId="5" fillId="4" borderId="22" xfId="2" applyFont="1" applyFill="1" applyBorder="1" applyAlignment="1" applyProtection="1">
      <alignment horizontal="center" vertical="center"/>
      <protection locked="0"/>
    </xf>
    <xf numFmtId="44" fontId="5" fillId="4" borderId="23" xfId="2" applyFont="1" applyFill="1" applyBorder="1" applyAlignment="1" applyProtection="1">
      <alignment horizontal="center" vertical="center"/>
      <protection locked="0"/>
    </xf>
    <xf numFmtId="44" fontId="3" fillId="3" borderId="12" xfId="2" applyFont="1" applyFill="1" applyBorder="1" applyAlignment="1">
      <alignment horizontal="center" vertical="center"/>
    </xf>
    <xf numFmtId="44" fontId="3" fillId="3" borderId="8" xfId="2" applyFont="1" applyFill="1" applyBorder="1" applyAlignment="1">
      <alignment horizontal="center" vertical="center"/>
    </xf>
    <xf numFmtId="44" fontId="3" fillId="3" borderId="9" xfId="2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92231"/>
      <color rgb="FF418ECD"/>
      <color rgb="FFCBE3F5"/>
      <color rgb="FF7BA48D"/>
      <color rgb="FF86A990"/>
      <color rgb="FFF07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926756</xdr:colOff>
      <xdr:row>0</xdr:row>
      <xdr:rowOff>125856</xdr:rowOff>
    </xdr:from>
    <xdr:to>
      <xdr:col>3</xdr:col>
      <xdr:colOff>1090150</xdr:colOff>
      <xdr:row>4</xdr:row>
      <xdr:rowOff>41099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AB3AF4B-7205-1F42-A504-5A9E606CF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955" t="20915" r="12265" b="21569"/>
        <a:stretch/>
      </xdr:blipFill>
      <xdr:spPr>
        <a:xfrm>
          <a:off x="4599459" y="125856"/>
          <a:ext cx="1575553" cy="69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6241-A441-974D-918D-D6E3F2DFF49C}">
  <dimension ref="A1:D38"/>
  <sheetViews>
    <sheetView tabSelected="1" topLeftCell="A4" zoomScale="111" zoomScaleNormal="111" workbookViewId="0">
      <selection activeCell="E25" sqref="E25"/>
    </sheetView>
  </sheetViews>
  <sheetFormatPr baseColWidth="10" defaultRowHeight="15"/>
  <cols>
    <col min="1" max="1" width="37.28515625" customWidth="1"/>
    <col min="2" max="2" width="13.42578125" bestFit="1" customWidth="1"/>
    <col min="3" max="3" width="18" bestFit="1" customWidth="1"/>
    <col min="4" max="4" width="19.28515625" customWidth="1"/>
    <col min="5" max="5" width="15.28515625" customWidth="1"/>
    <col min="6" max="6" width="54.7109375" customWidth="1"/>
  </cols>
  <sheetData>
    <row r="1" spans="1:4">
      <c r="A1" s="48"/>
      <c r="B1" s="48"/>
      <c r="C1" s="48"/>
      <c r="D1" s="48"/>
    </row>
    <row r="2" spans="1:4">
      <c r="A2" s="48"/>
      <c r="B2" s="48"/>
      <c r="C2" s="48"/>
      <c r="D2" s="48"/>
    </row>
    <row r="3" spans="1:4">
      <c r="A3" s="48"/>
      <c r="B3" s="48"/>
      <c r="C3" s="48"/>
      <c r="D3" s="48"/>
    </row>
    <row r="4" spans="1:4">
      <c r="A4" s="48"/>
      <c r="B4" s="48"/>
      <c r="C4" s="48"/>
      <c r="D4" s="48"/>
    </row>
    <row r="5" spans="1:4" ht="4.5" customHeight="1">
      <c r="A5" s="48"/>
      <c r="B5" s="48"/>
      <c r="C5" s="48"/>
      <c r="D5" s="48"/>
    </row>
    <row r="6" spans="1:4" hidden="1">
      <c r="A6" s="49"/>
      <c r="B6" s="49"/>
      <c r="C6" s="49"/>
      <c r="D6" s="49"/>
    </row>
    <row r="7" spans="1:4" ht="27.95" customHeight="1" thickBot="1">
      <c r="A7" s="1" t="s">
        <v>20</v>
      </c>
      <c r="B7" s="51">
        <f>SUM(B8:B13)</f>
        <v>0</v>
      </c>
      <c r="C7" s="52"/>
      <c r="D7" s="53"/>
    </row>
    <row r="8" spans="1:4" ht="33">
      <c r="A8" s="2" t="s">
        <v>28</v>
      </c>
      <c r="B8" s="54"/>
      <c r="C8" s="55"/>
      <c r="D8" s="56"/>
    </row>
    <row r="9" spans="1:4" ht="18">
      <c r="A9" s="3" t="s">
        <v>16</v>
      </c>
      <c r="B9" s="57"/>
      <c r="C9" s="58"/>
      <c r="D9" s="59"/>
    </row>
    <row r="10" spans="1:4" ht="18">
      <c r="A10" s="3" t="s">
        <v>18</v>
      </c>
      <c r="B10" s="57"/>
      <c r="C10" s="58"/>
      <c r="D10" s="59"/>
    </row>
    <row r="11" spans="1:4" ht="18">
      <c r="A11" s="3" t="s">
        <v>19</v>
      </c>
      <c r="B11" s="57"/>
      <c r="C11" s="58"/>
      <c r="D11" s="59"/>
    </row>
    <row r="12" spans="1:4" ht="18">
      <c r="A12" s="4" t="s">
        <v>17</v>
      </c>
      <c r="B12" s="60"/>
      <c r="C12" s="61"/>
      <c r="D12" s="62"/>
    </row>
    <row r="13" spans="1:4" ht="18.75" thickBot="1">
      <c r="A13" s="5" t="s">
        <v>22</v>
      </c>
      <c r="B13" s="63"/>
      <c r="C13" s="64"/>
      <c r="D13" s="65"/>
    </row>
    <row r="14" spans="1:4" ht="17.25" thickBot="1">
      <c r="A14" s="6" t="s">
        <v>31</v>
      </c>
      <c r="B14" s="66" t="s">
        <v>23</v>
      </c>
      <c r="C14" s="67"/>
      <c r="D14" s="68"/>
    </row>
    <row r="15" spans="1:4" ht="17.25" thickBot="1">
      <c r="A15" s="72"/>
      <c r="B15" s="69">
        <v>325</v>
      </c>
      <c r="C15" s="70"/>
      <c r="D15" s="71"/>
    </row>
    <row r="16" spans="1:4" ht="16.5">
      <c r="A16" s="39" t="s">
        <v>21</v>
      </c>
      <c r="B16" s="40"/>
      <c r="C16" s="41">
        <f>A15*B15/1000</f>
        <v>0</v>
      </c>
      <c r="D16" s="42" t="s">
        <v>24</v>
      </c>
    </row>
    <row r="17" spans="1:4" ht="17.25" thickBot="1">
      <c r="A17" s="7" t="s">
        <v>0</v>
      </c>
      <c r="B17" s="8"/>
      <c r="C17" s="9">
        <f>C16*950</f>
        <v>0</v>
      </c>
      <c r="D17" s="10" t="s">
        <v>25</v>
      </c>
    </row>
    <row r="18" spans="1:4" ht="18">
      <c r="A18" s="6" t="s">
        <v>29</v>
      </c>
      <c r="B18" s="44"/>
      <c r="C18" s="11">
        <f>C17*B18</f>
        <v>0</v>
      </c>
      <c r="D18" s="12" t="s">
        <v>1</v>
      </c>
    </row>
    <row r="19" spans="1:4" ht="18">
      <c r="A19" s="13" t="s">
        <v>30</v>
      </c>
      <c r="B19" s="45"/>
      <c r="C19" s="14">
        <f>C17*B19</f>
        <v>0</v>
      </c>
      <c r="D19" s="15" t="s">
        <v>1</v>
      </c>
    </row>
    <row r="20" spans="1:4" ht="18">
      <c r="A20" s="16" t="s">
        <v>2</v>
      </c>
      <c r="B20" s="46"/>
      <c r="C20" s="17">
        <f>C18*B20</f>
        <v>0</v>
      </c>
      <c r="D20" s="18"/>
    </row>
    <row r="21" spans="1:4" ht="18.75" thickBot="1">
      <c r="A21" s="19" t="s">
        <v>3</v>
      </c>
      <c r="B21" s="47"/>
      <c r="C21" s="20">
        <f>C19*B21</f>
        <v>0</v>
      </c>
      <c r="D21" s="21"/>
    </row>
    <row r="22" spans="1:4" ht="16.5">
      <c r="A22" s="22" t="s">
        <v>4</v>
      </c>
      <c r="B22" s="23">
        <f>C20+C21</f>
        <v>0</v>
      </c>
      <c r="C22" s="22"/>
      <c r="D22" s="22" t="s">
        <v>6</v>
      </c>
    </row>
    <row r="23" spans="1:4" ht="16.5">
      <c r="A23" s="22" t="s">
        <v>7</v>
      </c>
      <c r="B23" s="24"/>
      <c r="C23" s="25" t="e">
        <f>B7/B22</f>
        <v>#DIV/0!</v>
      </c>
      <c r="D23" s="22" t="s">
        <v>5</v>
      </c>
    </row>
    <row r="24" spans="1:4" ht="18" customHeight="1">
      <c r="A24" s="26" t="s">
        <v>8</v>
      </c>
      <c r="B24" s="27"/>
      <c r="C24" s="26"/>
      <c r="D24" s="26"/>
    </row>
    <row r="25" spans="1:4" ht="21" customHeight="1">
      <c r="A25" s="26" t="s">
        <v>12</v>
      </c>
      <c r="B25" s="27"/>
      <c r="C25" s="43">
        <v>30</v>
      </c>
      <c r="D25" s="26" t="s">
        <v>10</v>
      </c>
    </row>
    <row r="26" spans="1:4" ht="16.5">
      <c r="A26" s="26" t="s">
        <v>11</v>
      </c>
      <c r="B26" s="27"/>
      <c r="C26" s="43" t="s">
        <v>26</v>
      </c>
      <c r="D26" s="26" t="s">
        <v>10</v>
      </c>
    </row>
    <row r="27" spans="1:4" ht="18.95" customHeight="1">
      <c r="A27" s="35" t="s">
        <v>9</v>
      </c>
      <c r="B27" s="36"/>
      <c r="C27" s="35">
        <v>25</v>
      </c>
      <c r="D27" s="35" t="s">
        <v>5</v>
      </c>
    </row>
    <row r="28" spans="1:4" ht="16.5">
      <c r="A28" s="28" t="s">
        <v>13</v>
      </c>
      <c r="B28" s="29"/>
      <c r="C28" s="30" t="e">
        <f>(C27-C23)*B22</f>
        <v>#DIV/0!</v>
      </c>
      <c r="D28" s="28"/>
    </row>
    <row r="29" spans="1:4" ht="16.5">
      <c r="A29" s="28" t="s">
        <v>14</v>
      </c>
      <c r="B29" s="28"/>
      <c r="C29" s="31">
        <v>25</v>
      </c>
      <c r="D29" s="30" t="s">
        <v>15</v>
      </c>
    </row>
    <row r="30" spans="1:4" ht="16.5">
      <c r="A30" s="50"/>
      <c r="B30" s="50"/>
      <c r="C30" s="50"/>
      <c r="D30" s="50"/>
    </row>
    <row r="31" spans="1:4" ht="16.5">
      <c r="A31" s="32" t="s">
        <v>27</v>
      </c>
      <c r="B31" s="33"/>
      <c r="C31" s="34"/>
      <c r="D31" s="34"/>
    </row>
    <row r="34" spans="1:1" ht="12.95" customHeight="1"/>
    <row r="35" spans="1:1" ht="12.95" customHeight="1"/>
    <row r="36" spans="1:1" ht="12" customHeight="1">
      <c r="A36" s="37"/>
    </row>
    <row r="37" spans="1:1" ht="12.95" customHeight="1">
      <c r="A37" s="38"/>
    </row>
    <row r="38" spans="1:1">
      <c r="A38" s="38"/>
    </row>
  </sheetData>
  <sheetProtection algorithmName="SHA-512" hashValue="cB0eTXBfLFtIskZY8bFZxBuClfElRtAh0i5uH1hYUvLKa4XWhU0skXArYo4x+IZLWMT0soHepR39JvenSANTPw==" saltValue="Wq+1fFRVLmpBUhK6i47eeA==" spinCount="100000" sheet="1" objects="1" scenarios="1"/>
  <mergeCells count="11">
    <mergeCell ref="A1:D6"/>
    <mergeCell ref="A30:D30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Doppelcarport –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Weiper</dc:creator>
  <cp:lastModifiedBy>Christian Weiper</cp:lastModifiedBy>
  <cp:lastPrinted>2023-08-25T05:31:21Z</cp:lastPrinted>
  <dcterms:created xsi:type="dcterms:W3CDTF">2023-08-24T07:37:49Z</dcterms:created>
  <dcterms:modified xsi:type="dcterms:W3CDTF">2024-03-13T08:34:24Z</dcterms:modified>
</cp:coreProperties>
</file>